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18实际进度" sheetId="6" r:id="rId1"/>
    <sheet name="2018 (不含原辽垦区)" sheetId="5" r:id="rId2"/>
    <sheet name="2016" sheetId="1" r:id="rId3"/>
    <sheet name="2017" sheetId="4" r:id="rId4"/>
    <sheet name="2018" sheetId="2" r:id="rId5"/>
    <sheet name="Sheet3" sheetId="3" r:id="rId6"/>
  </sheets>
  <calcPr calcId="144525"/>
</workbook>
</file>

<file path=xl/sharedStrings.xml><?xml version="1.0" encoding="utf-8"?>
<sst xmlns="http://schemas.openxmlformats.org/spreadsheetml/2006/main" count="32">
  <si>
    <t>2018年12月份市直部门及各区财政专项扶贫资金实际支出进度表</t>
  </si>
  <si>
    <t>单位：万元</t>
  </si>
  <si>
    <t>序号</t>
  </si>
  <si>
    <t>市直部门及各区</t>
  </si>
  <si>
    <t>实际支出进度</t>
  </si>
  <si>
    <t>收入</t>
  </si>
  <si>
    <t>支出</t>
  </si>
  <si>
    <t>省厅收回</t>
  </si>
  <si>
    <t>结存</t>
  </si>
  <si>
    <t>进度</t>
  </si>
  <si>
    <t>市林业局</t>
  </si>
  <si>
    <t>铁东区</t>
  </si>
  <si>
    <t>铁西区</t>
  </si>
  <si>
    <t>红开区</t>
  </si>
  <si>
    <t>合计</t>
  </si>
  <si>
    <t>备注：实际支出进度为资金支付到人、到户、到项目、到企业的进度。</t>
  </si>
  <si>
    <t>区级支出口径</t>
  </si>
  <si>
    <t>实际支出口径</t>
  </si>
  <si>
    <t>2016年各县（市）、区财政专项扶贫资金收支进度表</t>
  </si>
  <si>
    <t>县（市）区</t>
  </si>
  <si>
    <t>双辽市</t>
  </si>
  <si>
    <t>伊通县</t>
  </si>
  <si>
    <t>梨树县</t>
  </si>
  <si>
    <t>市本级</t>
  </si>
  <si>
    <t>辽垦区</t>
  </si>
  <si>
    <t>2017年各县（市）、区财政专项扶贫资金收支进度表</t>
  </si>
  <si>
    <t>省级扶贫资金</t>
  </si>
  <si>
    <t>24万元于12月18日拨付</t>
  </si>
  <si>
    <t>D级危房改造</t>
  </si>
  <si>
    <t>新开区</t>
  </si>
  <si>
    <t>2018年5月份各区财政专项扶贫资金支出进度表</t>
  </si>
  <si>
    <t>二龙湖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</si>
</sst>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0" fontId="2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0" fontId="7" fillId="0" borderId="1" xfId="0" applyNumberFormat="1" applyFont="1" applyFill="1" applyBorder="1">
      <alignment vertical="center"/>
    </xf>
    <xf numFmtId="0" fontId="7" fillId="0" borderId="1" xfId="0" applyFont="1" applyBorder="1">
      <alignment vertical="center"/>
    </xf>
    <xf numFmtId="10" fontId="7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76" fontId="7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1"/>
  <sheetViews>
    <sheetView tabSelected="1" workbookViewId="0">
      <selection activeCell="C10" sqref="C10"/>
    </sheetView>
  </sheetViews>
  <sheetFormatPr defaultColWidth="9" defaultRowHeight="13.5" outlineLevelCol="6"/>
  <cols>
    <col min="2" max="2" width="17.5" customWidth="1"/>
    <col min="3" max="7" width="23" customWidth="1"/>
  </cols>
  <sheetData>
    <row r="1" ht="34.5" spans="1:7">
      <c r="A1" s="1" t="s">
        <v>0</v>
      </c>
      <c r="B1" s="1"/>
      <c r="C1" s="1"/>
      <c r="D1" s="1"/>
      <c r="E1" s="1"/>
      <c r="F1" s="1"/>
      <c r="G1" s="1"/>
    </row>
    <row r="2" ht="34.5" spans="1:7">
      <c r="A2" s="1"/>
      <c r="B2" s="1"/>
      <c r="C2" s="1"/>
      <c r="D2" s="1"/>
      <c r="E2" s="1"/>
      <c r="F2" s="1"/>
      <c r="G2" s="1"/>
    </row>
    <row r="3" ht="33.75" spans="1:7">
      <c r="A3" s="3"/>
      <c r="B3" s="3"/>
      <c r="C3" s="2"/>
      <c r="G3" s="4" t="s">
        <v>1</v>
      </c>
    </row>
    <row r="4" ht="27" spans="1:7">
      <c r="A4" s="21" t="s">
        <v>2</v>
      </c>
      <c r="B4" s="22" t="s">
        <v>3</v>
      </c>
      <c r="C4" s="23" t="s">
        <v>4</v>
      </c>
      <c r="D4" s="23"/>
      <c r="E4" s="23"/>
      <c r="F4" s="23"/>
      <c r="G4" s="23"/>
    </row>
    <row r="5" ht="22.5" spans="1:7">
      <c r="A5" s="24"/>
      <c r="B5" s="25"/>
      <c r="C5" s="26" t="s">
        <v>5</v>
      </c>
      <c r="D5" s="26" t="s">
        <v>6</v>
      </c>
      <c r="E5" s="26" t="s">
        <v>7</v>
      </c>
      <c r="F5" s="26" t="s">
        <v>8</v>
      </c>
      <c r="G5" s="26" t="s">
        <v>9</v>
      </c>
    </row>
    <row r="6" ht="25.5" spans="1:7">
      <c r="A6" s="6">
        <v>1</v>
      </c>
      <c r="B6" s="6" t="s">
        <v>10</v>
      </c>
      <c r="C6" s="7">
        <v>83</v>
      </c>
      <c r="D6" s="7">
        <v>22.4</v>
      </c>
      <c r="E6" s="7"/>
      <c r="F6" s="7">
        <f t="shared" ref="F6:F9" si="0">C6-D6-E6</f>
        <v>60.6</v>
      </c>
      <c r="G6" s="8">
        <f t="shared" ref="G6:G10" si="1">(D6+E6)/C6*100%</f>
        <v>0.269879518072289</v>
      </c>
    </row>
    <row r="7" ht="25.5" spans="1:7">
      <c r="A7" s="6">
        <v>2</v>
      </c>
      <c r="B7" s="6" t="s">
        <v>11</v>
      </c>
      <c r="C7" s="7">
        <v>235.5375</v>
      </c>
      <c r="D7" s="7">
        <v>235.5375</v>
      </c>
      <c r="E7" s="7"/>
      <c r="F7" s="7">
        <f t="shared" si="0"/>
        <v>0</v>
      </c>
      <c r="G7" s="8">
        <f t="shared" si="1"/>
        <v>1</v>
      </c>
    </row>
    <row r="8" ht="25.5" spans="1:7">
      <c r="A8" s="6">
        <v>3</v>
      </c>
      <c r="B8" s="6" t="s">
        <v>12</v>
      </c>
      <c r="C8" s="7">
        <v>121</v>
      </c>
      <c r="D8" s="7">
        <v>121</v>
      </c>
      <c r="E8" s="7"/>
      <c r="F8" s="7">
        <f t="shared" si="0"/>
        <v>0</v>
      </c>
      <c r="G8" s="8">
        <f t="shared" si="1"/>
        <v>1</v>
      </c>
    </row>
    <row r="9" ht="25.5" spans="1:7">
      <c r="A9" s="6">
        <v>4</v>
      </c>
      <c r="B9" s="9" t="s">
        <v>13</v>
      </c>
      <c r="C9" s="7">
        <v>39</v>
      </c>
      <c r="D9" s="7">
        <v>39</v>
      </c>
      <c r="E9" s="7"/>
      <c r="F9" s="7">
        <f t="shared" si="0"/>
        <v>0</v>
      </c>
      <c r="G9" s="8">
        <f t="shared" si="1"/>
        <v>1</v>
      </c>
    </row>
    <row r="10" ht="25.5" spans="1:7">
      <c r="A10" s="6" t="s">
        <v>14</v>
      </c>
      <c r="B10" s="7"/>
      <c r="C10" s="7">
        <f t="shared" ref="C10:F10" si="2">SUM(C6:C9)</f>
        <v>478.5375</v>
      </c>
      <c r="D10" s="7">
        <f t="shared" si="2"/>
        <v>417.9375</v>
      </c>
      <c r="E10" s="7"/>
      <c r="F10" s="7">
        <f t="shared" si="2"/>
        <v>60.6</v>
      </c>
      <c r="G10" s="8">
        <f t="shared" si="1"/>
        <v>0.873364156414074</v>
      </c>
    </row>
    <row r="11" ht="14.25" spans="1:1">
      <c r="A11" s="27" t="s">
        <v>15</v>
      </c>
    </row>
  </sheetData>
  <mergeCells count="4">
    <mergeCell ref="A1:G1"/>
    <mergeCell ref="C4:G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scale="94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9"/>
  <sheetViews>
    <sheetView workbookViewId="0">
      <selection activeCell="H2" sqref="H2"/>
    </sheetView>
  </sheetViews>
  <sheetFormatPr defaultColWidth="9" defaultRowHeight="13.5"/>
  <cols>
    <col min="2" max="2" width="17.5" customWidth="1"/>
    <col min="3" max="3" width="16.375" customWidth="1"/>
    <col min="4" max="4" width="10.625" customWidth="1"/>
    <col min="5" max="5" width="14.875" customWidth="1"/>
    <col min="6" max="6" width="14.5" customWidth="1"/>
    <col min="7" max="7" width="20.5" customWidth="1"/>
    <col min="8" max="9" width="16.375" customWidth="1"/>
    <col min="10" max="10" width="14.875" customWidth="1"/>
    <col min="11" max="11" width="14.5" customWidth="1"/>
    <col min="12" max="12" width="14.625" customWidth="1"/>
  </cols>
  <sheetData>
    <row r="1" ht="34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.75" spans="1:12">
      <c r="A2" s="3"/>
      <c r="B2" s="3"/>
      <c r="C2" s="3"/>
      <c r="D2" s="3"/>
      <c r="E2" s="3"/>
      <c r="F2" s="3"/>
      <c r="H2" s="2"/>
      <c r="L2" s="4" t="s">
        <v>1</v>
      </c>
    </row>
    <row r="3" ht="27" spans="1:12">
      <c r="A3" s="21" t="s">
        <v>2</v>
      </c>
      <c r="B3" s="22" t="s">
        <v>3</v>
      </c>
      <c r="C3" s="23" t="s">
        <v>16</v>
      </c>
      <c r="D3" s="23"/>
      <c r="E3" s="23"/>
      <c r="F3" s="23"/>
      <c r="G3" s="23"/>
      <c r="H3" s="23" t="s">
        <v>17</v>
      </c>
      <c r="I3" s="23"/>
      <c r="J3" s="23"/>
      <c r="K3" s="23"/>
      <c r="L3" s="23"/>
    </row>
    <row r="4" ht="22.5" spans="1:12">
      <c r="A4" s="24"/>
      <c r="B4" s="25"/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  <c r="H4" s="26" t="s">
        <v>5</v>
      </c>
      <c r="I4" s="26" t="s">
        <v>6</v>
      </c>
      <c r="J4" s="26" t="s">
        <v>7</v>
      </c>
      <c r="K4" s="26" t="s">
        <v>8</v>
      </c>
      <c r="L4" s="26" t="s">
        <v>9</v>
      </c>
    </row>
    <row r="5" ht="25.5" spans="1:12">
      <c r="A5" s="6">
        <v>1</v>
      </c>
      <c r="B5" s="6" t="s">
        <v>10</v>
      </c>
      <c r="C5" s="7">
        <v>83</v>
      </c>
      <c r="D5" s="7">
        <v>83</v>
      </c>
      <c r="E5" s="7"/>
      <c r="F5" s="7">
        <f>C5-D5-E5</f>
        <v>0</v>
      </c>
      <c r="G5" s="8">
        <f>(D5+E5)/C5*100%</f>
        <v>1</v>
      </c>
      <c r="H5" s="7">
        <v>83</v>
      </c>
      <c r="I5" s="7">
        <v>22.4</v>
      </c>
      <c r="J5" s="7"/>
      <c r="K5" s="7">
        <f>H5-I5-J5</f>
        <v>60.6</v>
      </c>
      <c r="L5" s="8">
        <f>(I5+J5)/H5*100%</f>
        <v>0.269879518072289</v>
      </c>
    </row>
    <row r="6" ht="25.5" spans="1:12">
      <c r="A6" s="6">
        <v>2</v>
      </c>
      <c r="B6" s="6" t="s">
        <v>11</v>
      </c>
      <c r="C6" s="7">
        <v>235.5375</v>
      </c>
      <c r="D6" s="7">
        <v>235.5375</v>
      </c>
      <c r="E6" s="7"/>
      <c r="F6" s="7">
        <f>C6-D6-E6</f>
        <v>0</v>
      </c>
      <c r="G6" s="8">
        <f>(D6+E6)/C6*100%</f>
        <v>1</v>
      </c>
      <c r="H6" s="7">
        <v>235.5375</v>
      </c>
      <c r="I6" s="7">
        <v>235.5375</v>
      </c>
      <c r="J6" s="7"/>
      <c r="K6" s="7">
        <f>H6-I6-J6</f>
        <v>0</v>
      </c>
      <c r="L6" s="8">
        <f>(I6+J6)/H6*100%</f>
        <v>1</v>
      </c>
    </row>
    <row r="7" ht="25.5" spans="1:12">
      <c r="A7" s="6">
        <v>3</v>
      </c>
      <c r="B7" s="6" t="s">
        <v>12</v>
      </c>
      <c r="C7" s="7">
        <v>121</v>
      </c>
      <c r="D7" s="7">
        <v>121</v>
      </c>
      <c r="E7" s="7"/>
      <c r="F7" s="7">
        <f>C7-D7-E7</f>
        <v>0</v>
      </c>
      <c r="G7" s="8">
        <f>(D7+E7)/C7*100%</f>
        <v>1</v>
      </c>
      <c r="H7" s="7">
        <v>121</v>
      </c>
      <c r="I7" s="7">
        <v>121</v>
      </c>
      <c r="J7" s="7"/>
      <c r="K7" s="7">
        <f>H7-I7-J7</f>
        <v>0</v>
      </c>
      <c r="L7" s="8">
        <f>(I7+J7)/H7*100%</f>
        <v>1</v>
      </c>
    </row>
    <row r="8" ht="25.5" spans="1:12">
      <c r="A8" s="6">
        <v>4</v>
      </c>
      <c r="B8" s="9" t="s">
        <v>13</v>
      </c>
      <c r="C8" s="7">
        <v>39</v>
      </c>
      <c r="D8" s="7">
        <v>39</v>
      </c>
      <c r="E8" s="7"/>
      <c r="F8" s="7">
        <f>C8-D8-E8</f>
        <v>0</v>
      </c>
      <c r="G8" s="8">
        <f>(D8+E8)/C8*100%</f>
        <v>1</v>
      </c>
      <c r="H8" s="7">
        <v>39</v>
      </c>
      <c r="I8" s="7">
        <v>39</v>
      </c>
      <c r="J8" s="7"/>
      <c r="K8" s="7">
        <f>H8-I8-J8</f>
        <v>0</v>
      </c>
      <c r="L8" s="8">
        <f>(I8+J8)/H8*100%</f>
        <v>1</v>
      </c>
    </row>
    <row r="9" ht="25.5" spans="1:12">
      <c r="A9" s="6" t="s">
        <v>14</v>
      </c>
      <c r="B9" s="7"/>
      <c r="C9" s="7">
        <f>SUM(C5:C8)</f>
        <v>478.5375</v>
      </c>
      <c r="D9" s="7">
        <f>SUM(D5:D8)</f>
        <v>478.5375</v>
      </c>
      <c r="E9" s="7"/>
      <c r="F9" s="7">
        <f>SUM(F5:F8)</f>
        <v>0</v>
      </c>
      <c r="G9" s="8">
        <f>(D9+E9)/C9*100%</f>
        <v>1</v>
      </c>
      <c r="H9" s="7">
        <f>SUM(H5:H8)</f>
        <v>478.5375</v>
      </c>
      <c r="I9" s="7">
        <f>SUM(I5:I8)</f>
        <v>417.9375</v>
      </c>
      <c r="J9" s="7"/>
      <c r="K9" s="7">
        <f>SUM(K5:K8)</f>
        <v>60.6</v>
      </c>
      <c r="L9" s="8">
        <f>(I9+J9)/H9*100%</f>
        <v>0.873364156414074</v>
      </c>
    </row>
  </sheetData>
  <mergeCells count="5">
    <mergeCell ref="A1:L1"/>
    <mergeCell ref="C3:G3"/>
    <mergeCell ref="H3:L3"/>
    <mergeCell ref="A3:A4"/>
    <mergeCell ref="B3:B4"/>
  </mergeCells>
  <printOptions horizontalCentered="1"/>
  <pageMargins left="0.707638888888889" right="0.707638888888889" top="0.747916666666667" bottom="0.747916666666667" header="0.313888888888889" footer="0.313888888888889"/>
  <pageSetup paperSize="9" scale="74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M8" sqref="M8"/>
    </sheetView>
  </sheetViews>
  <sheetFormatPr defaultColWidth="9" defaultRowHeight="13.5" outlineLevelCol="6"/>
  <cols>
    <col min="1" max="1" width="11.75" customWidth="1"/>
    <col min="2" max="2" width="22" customWidth="1"/>
    <col min="3" max="4" width="11.25" customWidth="1"/>
    <col min="5" max="5" width="12.5" customWidth="1"/>
    <col min="6" max="6" width="10.5" customWidth="1"/>
    <col min="7" max="7" width="19.625" customWidth="1"/>
  </cols>
  <sheetData>
    <row r="1" ht="20.25" spans="1:7">
      <c r="A1" s="10" t="s">
        <v>18</v>
      </c>
      <c r="B1" s="10"/>
      <c r="C1" s="10"/>
      <c r="D1" s="10"/>
      <c r="E1" s="10"/>
      <c r="F1" s="10"/>
      <c r="G1" s="10"/>
    </row>
    <row r="2" spans="7:7">
      <c r="G2" s="11" t="s">
        <v>1</v>
      </c>
    </row>
    <row r="3" ht="20.25" spans="1:7">
      <c r="A3" s="12" t="s">
        <v>2</v>
      </c>
      <c r="B3" s="12" t="s">
        <v>19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</row>
    <row r="4" ht="18.75" spans="1:7">
      <c r="A4" s="13">
        <v>1</v>
      </c>
      <c r="B4" s="13" t="s">
        <v>20</v>
      </c>
      <c r="C4" s="15">
        <v>4975</v>
      </c>
      <c r="D4" s="15">
        <v>4975</v>
      </c>
      <c r="E4" s="15"/>
      <c r="F4" s="15">
        <f>C4-D4-E4</f>
        <v>0</v>
      </c>
      <c r="G4" s="16">
        <f>(D4+E4)/C4*100%</f>
        <v>1</v>
      </c>
    </row>
    <row r="5" ht="18.75" spans="1:7">
      <c r="A5" s="13">
        <v>2</v>
      </c>
      <c r="B5" s="13" t="s">
        <v>21</v>
      </c>
      <c r="C5" s="15">
        <v>2472</v>
      </c>
      <c r="D5" s="15">
        <v>2157</v>
      </c>
      <c r="E5" s="15">
        <v>313.6</v>
      </c>
      <c r="F5" s="15">
        <f t="shared" ref="F5:F10" si="0">C5-D5-E5</f>
        <v>1.39999999999998</v>
      </c>
      <c r="G5" s="16">
        <f t="shared" ref="G5:G11" si="1">(D5+E5)/C5*100%</f>
        <v>0.999433656957929</v>
      </c>
    </row>
    <row r="6" ht="18.75" spans="1:7">
      <c r="A6" s="13">
        <v>3</v>
      </c>
      <c r="B6" s="13" t="s">
        <v>22</v>
      </c>
      <c r="C6" s="15">
        <v>1767</v>
      </c>
      <c r="D6" s="15">
        <v>1643</v>
      </c>
      <c r="E6" s="15">
        <v>124</v>
      </c>
      <c r="F6" s="15">
        <f t="shared" si="0"/>
        <v>0</v>
      </c>
      <c r="G6" s="16">
        <f t="shared" si="1"/>
        <v>1</v>
      </c>
    </row>
    <row r="7" ht="18.75" spans="1:7">
      <c r="A7" s="13">
        <v>4</v>
      </c>
      <c r="B7" s="13" t="s">
        <v>23</v>
      </c>
      <c r="C7" s="17">
        <v>57</v>
      </c>
      <c r="D7" s="17">
        <v>56.2</v>
      </c>
      <c r="E7" s="17">
        <v>0.8</v>
      </c>
      <c r="F7" s="20">
        <f t="shared" si="0"/>
        <v>-2.88657986402541e-15</v>
      </c>
      <c r="G7" s="18">
        <f t="shared" si="1"/>
        <v>1</v>
      </c>
    </row>
    <row r="8" ht="18.75" spans="1:7">
      <c r="A8" s="13">
        <v>5</v>
      </c>
      <c r="B8" s="13" t="s">
        <v>11</v>
      </c>
      <c r="C8" s="17">
        <v>273</v>
      </c>
      <c r="D8" s="17">
        <v>273</v>
      </c>
      <c r="E8" s="17"/>
      <c r="F8" s="17">
        <f t="shared" si="0"/>
        <v>0</v>
      </c>
      <c r="G8" s="18">
        <f t="shared" si="1"/>
        <v>1</v>
      </c>
    </row>
    <row r="9" ht="18.75" spans="1:7">
      <c r="A9" s="13">
        <v>6</v>
      </c>
      <c r="B9" s="13" t="s">
        <v>12</v>
      </c>
      <c r="C9" s="17">
        <v>52</v>
      </c>
      <c r="D9" s="17">
        <v>52</v>
      </c>
      <c r="E9" s="17"/>
      <c r="F9" s="17">
        <f t="shared" si="0"/>
        <v>0</v>
      </c>
      <c r="G9" s="18">
        <f t="shared" si="1"/>
        <v>1</v>
      </c>
    </row>
    <row r="10" ht="18.75" spans="1:7">
      <c r="A10" s="13">
        <v>7</v>
      </c>
      <c r="B10" s="13" t="s">
        <v>24</v>
      </c>
      <c r="C10" s="17">
        <v>1114</v>
      </c>
      <c r="D10" s="17">
        <v>1114</v>
      </c>
      <c r="E10" s="17"/>
      <c r="F10" s="17">
        <f t="shared" si="0"/>
        <v>0</v>
      </c>
      <c r="G10" s="18">
        <f t="shared" si="1"/>
        <v>1</v>
      </c>
    </row>
    <row r="11" ht="18.75" spans="1:7">
      <c r="A11" s="13" t="s">
        <v>14</v>
      </c>
      <c r="B11" s="17"/>
      <c r="C11" s="17">
        <f>SUM(C4:C10)</f>
        <v>10710</v>
      </c>
      <c r="D11" s="17">
        <f>SUM(D4:D10)</f>
        <v>10270.2</v>
      </c>
      <c r="E11" s="17">
        <f>SUM(E4:E10)</f>
        <v>438.4</v>
      </c>
      <c r="F11" s="17">
        <f>SUM(F4:F10)</f>
        <v>1.39999999999997</v>
      </c>
      <c r="G11" s="18">
        <f t="shared" si="1"/>
        <v>0.999869281045752</v>
      </c>
    </row>
  </sheetData>
  <mergeCells count="1">
    <mergeCell ref="A1:G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workbookViewId="0">
      <selection activeCell="A1" sqref="A1:G12"/>
    </sheetView>
  </sheetViews>
  <sheetFormatPr defaultColWidth="9" defaultRowHeight="13.5"/>
  <cols>
    <col min="1" max="1" width="11.75" customWidth="1"/>
    <col min="2" max="2" width="22" customWidth="1"/>
    <col min="3" max="3" width="14.25" customWidth="1"/>
    <col min="4" max="4" width="13.5" customWidth="1"/>
    <col min="5" max="5" width="15.75" customWidth="1"/>
    <col min="6" max="6" width="10.5" customWidth="1"/>
    <col min="7" max="7" width="19.625" customWidth="1"/>
    <col min="8" max="8" width="30" customWidth="1"/>
  </cols>
  <sheetData>
    <row r="1" ht="20.25" spans="1:7">
      <c r="A1" s="10" t="s">
        <v>25</v>
      </c>
      <c r="B1" s="10"/>
      <c r="C1" s="10"/>
      <c r="D1" s="10"/>
      <c r="E1" s="10"/>
      <c r="F1" s="10"/>
      <c r="G1" s="10"/>
    </row>
    <row r="2" spans="7:7">
      <c r="G2" s="11" t="s">
        <v>1</v>
      </c>
    </row>
    <row r="3" ht="20.25" spans="1:7">
      <c r="A3" s="12" t="s">
        <v>2</v>
      </c>
      <c r="B3" s="12" t="s">
        <v>19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</row>
    <row r="4" ht="18.75" spans="1:9">
      <c r="A4" s="13">
        <v>1</v>
      </c>
      <c r="B4" s="14" t="s">
        <v>20</v>
      </c>
      <c r="C4" s="15">
        <v>7185</v>
      </c>
      <c r="D4" s="15">
        <v>7185</v>
      </c>
      <c r="E4" s="15"/>
      <c r="F4" s="15">
        <f>C4-D4-E4</f>
        <v>0</v>
      </c>
      <c r="G4" s="16">
        <f>(D4+E4)/C4*100%</f>
        <v>1</v>
      </c>
      <c r="H4" t="s">
        <v>26</v>
      </c>
      <c r="I4" t="s">
        <v>27</v>
      </c>
    </row>
    <row r="5" ht="18.75" spans="1:7">
      <c r="A5" s="13">
        <v>2</v>
      </c>
      <c r="B5" s="14" t="s">
        <v>21</v>
      </c>
      <c r="C5" s="15">
        <v>3126</v>
      </c>
      <c r="D5" s="15">
        <v>2928</v>
      </c>
      <c r="E5" s="15"/>
      <c r="F5" s="15">
        <f t="shared" ref="F5:F11" si="0">C5-D5-E5</f>
        <v>198</v>
      </c>
      <c r="G5" s="16">
        <f t="shared" ref="G5:G12" si="1">(D5+E5)/C5*100%</f>
        <v>0.936660268714012</v>
      </c>
    </row>
    <row r="6" ht="18.75" spans="1:8">
      <c r="A6" s="13">
        <v>3</v>
      </c>
      <c r="B6" s="13" t="s">
        <v>22</v>
      </c>
      <c r="C6" s="17">
        <v>2744</v>
      </c>
      <c r="D6" s="17">
        <v>2636</v>
      </c>
      <c r="E6" s="17">
        <v>108</v>
      </c>
      <c r="F6" s="17">
        <f t="shared" si="0"/>
        <v>0</v>
      </c>
      <c r="G6" s="18">
        <f t="shared" si="1"/>
        <v>1</v>
      </c>
      <c r="H6" t="s">
        <v>28</v>
      </c>
    </row>
    <row r="7" ht="18.75" spans="1:7">
      <c r="A7" s="13">
        <v>4</v>
      </c>
      <c r="B7" s="13" t="s">
        <v>23</v>
      </c>
      <c r="C7" s="17">
        <v>65</v>
      </c>
      <c r="D7" s="17">
        <v>65</v>
      </c>
      <c r="E7" s="17"/>
      <c r="F7" s="17">
        <f t="shared" si="0"/>
        <v>0</v>
      </c>
      <c r="G7" s="18">
        <f t="shared" si="1"/>
        <v>1</v>
      </c>
    </row>
    <row r="8" ht="18.75" spans="1:7">
      <c r="A8" s="13">
        <v>5</v>
      </c>
      <c r="B8" s="13" t="s">
        <v>11</v>
      </c>
      <c r="C8" s="17">
        <v>191.2</v>
      </c>
      <c r="D8" s="17">
        <v>191.2</v>
      </c>
      <c r="E8" s="17"/>
      <c r="F8" s="17">
        <f t="shared" si="0"/>
        <v>0</v>
      </c>
      <c r="G8" s="18">
        <f t="shared" si="1"/>
        <v>1</v>
      </c>
    </row>
    <row r="9" ht="18.75" spans="1:7">
      <c r="A9" s="13">
        <v>6</v>
      </c>
      <c r="B9" s="13" t="s">
        <v>12</v>
      </c>
      <c r="C9" s="17">
        <v>71.8</v>
      </c>
      <c r="D9" s="17">
        <v>71.8</v>
      </c>
      <c r="E9" s="17"/>
      <c r="F9" s="17">
        <f t="shared" si="0"/>
        <v>0</v>
      </c>
      <c r="G9" s="18">
        <f t="shared" si="1"/>
        <v>1</v>
      </c>
    </row>
    <row r="10" ht="18.75" spans="1:7">
      <c r="A10" s="13">
        <v>7</v>
      </c>
      <c r="B10" s="13" t="s">
        <v>24</v>
      </c>
      <c r="C10" s="17">
        <v>825</v>
      </c>
      <c r="D10" s="17">
        <v>825</v>
      </c>
      <c r="E10" s="17"/>
      <c r="F10" s="17">
        <f t="shared" si="0"/>
        <v>0</v>
      </c>
      <c r="G10" s="18">
        <f t="shared" si="1"/>
        <v>1</v>
      </c>
    </row>
    <row r="11" ht="18.75" spans="1:7">
      <c r="A11" s="13">
        <v>8</v>
      </c>
      <c r="B11" s="14" t="s">
        <v>29</v>
      </c>
      <c r="C11" s="17">
        <v>90</v>
      </c>
      <c r="D11" s="17">
        <v>90</v>
      </c>
      <c r="E11" s="19"/>
      <c r="F11" s="17">
        <f t="shared" si="0"/>
        <v>0</v>
      </c>
      <c r="G11" s="18">
        <f t="shared" si="1"/>
        <v>1</v>
      </c>
    </row>
    <row r="12" ht="18.75" spans="1:7">
      <c r="A12" s="13" t="s">
        <v>14</v>
      </c>
      <c r="B12" s="17"/>
      <c r="C12" s="17">
        <f>SUM(C4:C11)</f>
        <v>14298</v>
      </c>
      <c r="D12" s="17">
        <f>SUM(D4:D11)</f>
        <v>13992</v>
      </c>
      <c r="E12" s="17"/>
      <c r="F12" s="17">
        <f>SUM(F4:F11)</f>
        <v>198</v>
      </c>
      <c r="G12" s="18">
        <f t="shared" si="1"/>
        <v>0.978598405371381</v>
      </c>
    </row>
  </sheetData>
  <mergeCells count="1">
    <mergeCell ref="A1:G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D22" sqref="D22"/>
    </sheetView>
  </sheetViews>
  <sheetFormatPr defaultColWidth="9" defaultRowHeight="13.5" outlineLevelCol="7"/>
  <cols>
    <col min="2" max="2" width="20.5" customWidth="1"/>
    <col min="3" max="3" width="10.625" customWidth="1"/>
    <col min="4" max="4" width="10.25" customWidth="1"/>
    <col min="5" max="5" width="16.5" customWidth="1"/>
    <col min="6" max="6" width="11.375" customWidth="1"/>
    <col min="7" max="7" width="20.5" customWidth="1"/>
  </cols>
  <sheetData>
    <row r="1" ht="34.5" spans="1:8">
      <c r="A1" s="1" t="s">
        <v>30</v>
      </c>
      <c r="B1" s="1"/>
      <c r="C1" s="1"/>
      <c r="D1" s="1"/>
      <c r="E1" s="1"/>
      <c r="F1" s="1"/>
      <c r="G1" s="1"/>
      <c r="H1" s="2"/>
    </row>
    <row r="2" ht="33.75" spans="1:8">
      <c r="A2" s="3"/>
      <c r="B2" s="3"/>
      <c r="C2" s="3"/>
      <c r="D2" s="3"/>
      <c r="E2" s="3"/>
      <c r="F2" s="3"/>
      <c r="G2" s="3"/>
      <c r="H2" s="2"/>
    </row>
    <row r="3" ht="25.5" spans="1:8">
      <c r="A3" s="2"/>
      <c r="B3" s="2"/>
      <c r="C3" s="2"/>
      <c r="D3" s="2"/>
      <c r="E3" s="2"/>
      <c r="F3" s="2"/>
      <c r="G3" s="4" t="s">
        <v>1</v>
      </c>
      <c r="H3" s="2"/>
    </row>
    <row r="4" ht="25.5" spans="1:8">
      <c r="A4" s="5" t="s">
        <v>2</v>
      </c>
      <c r="B4" s="5" t="s">
        <v>19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2"/>
    </row>
    <row r="5" ht="25.5" spans="1:8">
      <c r="A5" s="6">
        <v>1</v>
      </c>
      <c r="B5" s="6" t="s">
        <v>23</v>
      </c>
      <c r="C5" s="7">
        <v>64</v>
      </c>
      <c r="D5" s="7">
        <v>64</v>
      </c>
      <c r="E5" s="7"/>
      <c r="F5" s="7">
        <f t="shared" ref="F5:F11" si="0">C5-D5-E5</f>
        <v>0</v>
      </c>
      <c r="G5" s="8">
        <f t="shared" ref="G5:G10" si="1">(D5+E5)/C5*100%</f>
        <v>1</v>
      </c>
      <c r="H5" s="2"/>
    </row>
    <row r="6" ht="25.5" spans="1:8">
      <c r="A6" s="6">
        <v>2</v>
      </c>
      <c r="B6" s="6" t="s">
        <v>11</v>
      </c>
      <c r="C6" s="7">
        <v>194.8</v>
      </c>
      <c r="D6" s="7">
        <v>81</v>
      </c>
      <c r="E6" s="7"/>
      <c r="F6" s="7">
        <f t="shared" si="0"/>
        <v>113.8</v>
      </c>
      <c r="G6" s="8">
        <f t="shared" si="1"/>
        <v>0.415811088295688</v>
      </c>
      <c r="H6" s="2"/>
    </row>
    <row r="7" ht="25.5" spans="1:8">
      <c r="A7" s="6">
        <v>3</v>
      </c>
      <c r="B7" s="6" t="s">
        <v>12</v>
      </c>
      <c r="C7" s="7">
        <v>113</v>
      </c>
      <c r="D7" s="7">
        <v>96</v>
      </c>
      <c r="E7" s="7"/>
      <c r="F7" s="7">
        <f t="shared" si="0"/>
        <v>17</v>
      </c>
      <c r="G7" s="8">
        <f t="shared" si="1"/>
        <v>0.849557522123894</v>
      </c>
      <c r="H7" s="2"/>
    </row>
    <row r="8" ht="25.5" spans="1:8">
      <c r="A8" s="6">
        <v>4</v>
      </c>
      <c r="B8" s="9" t="s">
        <v>29</v>
      </c>
      <c r="C8" s="7">
        <v>15.2</v>
      </c>
      <c r="D8" s="7">
        <v>0</v>
      </c>
      <c r="E8" s="7"/>
      <c r="F8" s="7">
        <f t="shared" si="0"/>
        <v>15.2</v>
      </c>
      <c r="G8" s="8">
        <f t="shared" si="1"/>
        <v>0</v>
      </c>
      <c r="H8" s="2"/>
    </row>
    <row r="9" ht="25.5" spans="1:8">
      <c r="A9" s="6">
        <v>5</v>
      </c>
      <c r="B9" s="9" t="s">
        <v>13</v>
      </c>
      <c r="C9" s="7">
        <v>39</v>
      </c>
      <c r="D9" s="7">
        <v>39</v>
      </c>
      <c r="E9" s="7"/>
      <c r="F9" s="7">
        <f t="shared" si="0"/>
        <v>0</v>
      </c>
      <c r="G9" s="8">
        <f t="shared" si="1"/>
        <v>1</v>
      </c>
      <c r="H9" s="2"/>
    </row>
    <row r="10" ht="25.5" spans="1:8">
      <c r="A10" s="6">
        <v>6</v>
      </c>
      <c r="B10" s="9" t="s">
        <v>31</v>
      </c>
      <c r="C10" s="7">
        <v>24</v>
      </c>
      <c r="D10" s="7">
        <v>24</v>
      </c>
      <c r="E10" s="7"/>
      <c r="F10" s="7">
        <f t="shared" si="0"/>
        <v>0</v>
      </c>
      <c r="G10" s="8">
        <f t="shared" si="1"/>
        <v>1</v>
      </c>
      <c r="H10" s="2"/>
    </row>
    <row r="11" ht="25.5" spans="1:8">
      <c r="A11" s="6">
        <v>7</v>
      </c>
      <c r="B11" s="9" t="s">
        <v>24</v>
      </c>
      <c r="C11" s="7">
        <v>705</v>
      </c>
      <c r="D11" s="7">
        <v>106</v>
      </c>
      <c r="E11" s="7"/>
      <c r="F11" s="7">
        <f t="shared" si="0"/>
        <v>599</v>
      </c>
      <c r="G11" s="8">
        <f>D11/C11</f>
        <v>0.150354609929078</v>
      </c>
      <c r="H11" s="2"/>
    </row>
    <row r="12" ht="25.5" spans="1:8">
      <c r="A12" s="6" t="s">
        <v>14</v>
      </c>
      <c r="B12" s="7"/>
      <c r="C12" s="7">
        <f>SUM(C5:C11)</f>
        <v>1155</v>
      </c>
      <c r="D12" s="7">
        <f>SUM(D5:D11)</f>
        <v>410</v>
      </c>
      <c r="E12" s="7"/>
      <c r="F12" s="7">
        <f>SUM(F5:F11)</f>
        <v>745</v>
      </c>
      <c r="G12" s="8">
        <f>(D12+E12)/C12*100%</f>
        <v>0.354978354978355</v>
      </c>
      <c r="H12" s="2"/>
    </row>
  </sheetData>
  <mergeCells count="1">
    <mergeCell ref="A1:G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2018实际进度</vt:lpstr>
      <vt:lpstr>2018 (不含原辽垦区)</vt:lpstr>
      <vt:lpstr>2016</vt:lpstr>
      <vt:lpstr>2017</vt:lpstr>
      <vt:lpstr>2018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2019-01-30T05:40:59Z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